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C:\Users\Michelle.Pearl\Desktop\"/>
    </mc:Choice>
  </mc:AlternateContent>
  <xr:revisionPtr revIDLastSave="1" documentId="13_ncr:1_{58D7935E-80FF-4865-A654-AE8069629B2A}" xr6:coauthVersionLast="47" xr6:coauthVersionMax="47" xr10:uidLastSave="{84C6D6AA-D677-45E2-982D-D687AB5F0B5A}"/>
  <bookViews>
    <workbookView xWindow="-28920" yWindow="1815" windowWidth="29040" windowHeight="15720" firstSheet="7" activeTab="7" xr2:uid="{A2218DC1-0B34-4606-A99A-53B15F6EEECD}"/>
  </bookViews>
  <sheets>
    <sheet name="Monetisation overview" sheetId="1" r:id="rId1"/>
    <sheet name="Income projection" sheetId="2" r:id="rId2"/>
    <sheet name="Production budget" sheetId="3" r:id="rId3"/>
    <sheet name="Campaign overview" sheetId="4" r:id="rId4"/>
    <sheet name="Influencer data" sheetId="5" r:id="rId5"/>
    <sheet name="Production and campaign costs" sheetId="6" r:id="rId6"/>
    <sheet name="Campaign budget comparison" sheetId="7" r:id="rId7"/>
    <sheet name="Justification builder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G2" i="5"/>
  <c r="B17" i="2"/>
  <c r="D15" i="2" s="1"/>
  <c r="D14" i="2"/>
  <c r="D13" i="2"/>
</calcChain>
</file>

<file path=xl/sharedStrings.xml><?xml version="1.0" encoding="utf-8"?>
<sst xmlns="http://schemas.openxmlformats.org/spreadsheetml/2006/main" count="120" uniqueCount="105">
  <si>
    <t>Influencer name</t>
  </si>
  <si>
    <t>Platform</t>
  </si>
  <si>
    <t>Followers</t>
  </si>
  <si>
    <t>Monetisation model</t>
  </si>
  <si>
    <t>Rate per Post (£)</t>
  </si>
  <si>
    <t>Frequency (posts/month)</t>
  </si>
  <si>
    <t>Monthly income (£)</t>
  </si>
  <si>
    <t>Budget Ben</t>
  </si>
  <si>
    <t>YouTube</t>
  </si>
  <si>
    <t>Ad revenue</t>
  </si>
  <si>
    <t>£2.50 (CPM)</t>
  </si>
  <si>
    <t>Glam by Gita</t>
  </si>
  <si>
    <t>Instagram</t>
  </si>
  <si>
    <t>Brand sponsorship</t>
  </si>
  <si>
    <t>Formula =E2*F2</t>
  </si>
  <si>
    <t>Section A: Vlog setup assumptions</t>
  </si>
  <si>
    <t>Item</t>
  </si>
  <si>
    <t>Value</t>
  </si>
  <si>
    <t>Average views per vlog</t>
  </si>
  <si>
    <t>Uploads per month</t>
  </si>
  <si>
    <t>Ad revenue per 1,000 views (£)</t>
  </si>
  <si>
    <t xml:space="preserve"> =(B2/1000)*B4*B3</t>
  </si>
  <si>
    <t>Monthly advertising income formula</t>
  </si>
  <si>
    <t>Section B: Influencer income streams</t>
  </si>
  <si>
    <t>Income stream</t>
  </si>
  <si>
    <t>Rate (£)</t>
  </si>
  <si>
    <t>Quantity per month</t>
  </si>
  <si>
    <t>Monthly total (£)</t>
  </si>
  <si>
    <t>Brand deals</t>
  </si>
  <si>
    <t>Affiliate links</t>
  </si>
  <si>
    <t>Platform aderts</t>
  </si>
  <si>
    <t>(from previous tab)</t>
  </si>
  <si>
    <t>Total Monthly Income</t>
  </si>
  <si>
    <t>Section A: Resource costs</t>
  </si>
  <si>
    <t>Resource</t>
  </si>
  <si>
    <t>Cost (£)</t>
  </si>
  <si>
    <t>Camera / phone</t>
  </si>
  <si>
    <t>Lighting</t>
  </si>
  <si>
    <t>Microphone</t>
  </si>
  <si>
    <t>Editing software</t>
  </si>
  <si>
    <t>Travel / props</t>
  </si>
  <si>
    <t>Total Cost</t>
  </si>
  <si>
    <t>Formula =SUM(B2:B6)</t>
  </si>
  <si>
    <t>Section B: Profit calculation</t>
  </si>
  <si>
    <t>Amount (£)</t>
  </si>
  <si>
    <t>Monthly income</t>
  </si>
  <si>
    <t>(from Tab 2)</t>
  </si>
  <si>
    <t xml:space="preserve">Unlike </t>
  </si>
  <si>
    <t>Monthly costs</t>
  </si>
  <si>
    <t>(Total above)</t>
  </si>
  <si>
    <t>Profit / loss</t>
  </si>
  <si>
    <t>Formula =B2-B3</t>
  </si>
  <si>
    <t>Campaign option</t>
  </si>
  <si>
    <t>Target audience</t>
  </si>
  <si>
    <t>Campaign objective</t>
  </si>
  <si>
    <t>Budget limit (£)</t>
  </si>
  <si>
    <t>Campaign 1</t>
  </si>
  <si>
    <t>16–18</t>
  </si>
  <si>
    <t>TikTok</t>
  </si>
  <si>
    <t>Brand awareness</t>
  </si>
  <si>
    <t>Campaign 2</t>
  </si>
  <si>
    <t>18–25</t>
  </si>
  <si>
    <t>Product launch</t>
  </si>
  <si>
    <t>Campaign 3</t>
  </si>
  <si>
    <t>21–30</t>
  </si>
  <si>
    <t>Sales conversion</t>
  </si>
  <si>
    <t>Engagement rate (%)</t>
  </si>
  <si>
    <t>Fee per deliverable (£)</t>
  </si>
  <si>
    <t>Number of deliverables</t>
  </si>
  <si>
    <t>Influencer cost (£)</t>
  </si>
  <si>
    <t>Influencer A</t>
  </si>
  <si>
    <t>Influencer B</t>
  </si>
  <si>
    <t>Cost item</t>
  </si>
  <si>
    <t>Content planning</t>
  </si>
  <si>
    <t>Filming / shooting</t>
  </si>
  <si>
    <t>Editing</t>
  </si>
  <si>
    <t>Props / styling</t>
  </si>
  <si>
    <t>Paid boosting</t>
  </si>
  <si>
    <t>Total production costs</t>
  </si>
  <si>
    <t>Section A: Budget summary</t>
  </si>
  <si>
    <t>Influencer costs</t>
  </si>
  <si>
    <t>Production costs</t>
  </si>
  <si>
    <t>(from Tab 3)</t>
  </si>
  <si>
    <t>Total campaign spend</t>
  </si>
  <si>
    <t>Formula =B2+B3</t>
  </si>
  <si>
    <t>Budget limit</t>
  </si>
  <si>
    <t>(from Tab 1)</t>
  </si>
  <si>
    <t>Under / over budget (£)</t>
  </si>
  <si>
    <t>Formula =B5-B4</t>
  </si>
  <si>
    <t>Section B: CPM calculation</t>
  </si>
  <si>
    <t>Estimated reach</t>
  </si>
  <si>
    <t>Total spend (£)</t>
  </si>
  <si>
    <t>(linked)</t>
  </si>
  <si>
    <t>Decision area</t>
  </si>
  <si>
    <t>Evidence from budget</t>
  </si>
  <si>
    <t>Why this is effective</t>
  </si>
  <si>
    <t>Influencer choice</t>
  </si>
  <si>
    <t>High engagement, lower fee</t>
  </si>
  <si>
    <t>Better value per post</t>
  </si>
  <si>
    <t>Deliverables</t>
  </si>
  <si>
    <t>two reels + one story</t>
  </si>
  <si>
    <t>Matches audience habits</t>
  </si>
  <si>
    <t>Budget control</t>
  </si>
  <si>
    <t>£200 under limit</t>
  </si>
  <si>
    <t>Reduced financial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</si>
</sst>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FE158-6453-4F72-95E0-7EA9B9B5FE61}">
  <dimension ref="A1:H6"/>
  <sheetViews>
    <sheetView workbookViewId="0"/>
  </sheetViews>
  <sheetFormatPr defaultRowHeight="14.45"/>
  <cols>
    <col min="1" max="1" width="16.7109375" customWidth="1"/>
    <col min="2" max="2" width="10.85546875" customWidth="1"/>
    <col min="3" max="3" width="12.28515625" customWidth="1"/>
    <col min="4" max="4" width="19.85546875" customWidth="1"/>
    <col min="5" max="5" width="16.7109375" customWidth="1"/>
    <col min="6" max="6" width="23.5703125" customWidth="1"/>
    <col min="7" max="7" width="21.7109375" customWidth="1"/>
  </cols>
  <sheetData>
    <row r="1" spans="1:8" ht="45.95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9"/>
    </row>
    <row r="2" spans="1:8" ht="15.6">
      <c r="A2" s="14" t="s">
        <v>7</v>
      </c>
      <c r="B2" s="14" t="s">
        <v>8</v>
      </c>
      <c r="C2" s="7">
        <v>45000</v>
      </c>
      <c r="D2" s="8" t="s">
        <v>9</v>
      </c>
      <c r="E2" s="8" t="s">
        <v>10</v>
      </c>
      <c r="F2" s="8">
        <v>8</v>
      </c>
      <c r="G2" s="6"/>
      <c r="H2" s="9"/>
    </row>
    <row r="3" spans="1:8" ht="15.6">
      <c r="A3" s="14" t="s">
        <v>11</v>
      </c>
      <c r="B3" s="14" t="s">
        <v>12</v>
      </c>
      <c r="C3" s="7">
        <v>120000</v>
      </c>
      <c r="D3" s="8" t="s">
        <v>13</v>
      </c>
      <c r="E3" s="15">
        <v>500</v>
      </c>
      <c r="F3" s="8">
        <v>4</v>
      </c>
      <c r="G3" s="6"/>
      <c r="H3" s="9"/>
    </row>
    <row r="4" spans="1:8" ht="15.6">
      <c r="A4" s="9"/>
      <c r="B4" s="9"/>
      <c r="C4" s="9"/>
      <c r="D4" s="9"/>
      <c r="E4" s="9"/>
      <c r="F4" s="9"/>
      <c r="G4" s="9"/>
      <c r="H4" s="9"/>
    </row>
    <row r="5" spans="1:8" ht="15.6">
      <c r="A5" s="9"/>
      <c r="B5" s="9"/>
      <c r="C5" s="9"/>
      <c r="D5" s="9"/>
      <c r="E5" s="9"/>
      <c r="F5" s="9"/>
      <c r="G5" s="9"/>
      <c r="H5" s="9"/>
    </row>
    <row r="6" spans="1:8" ht="15.6">
      <c r="A6" s="10" t="s">
        <v>14</v>
      </c>
      <c r="B6" s="9"/>
      <c r="C6" s="9"/>
      <c r="D6" s="9"/>
      <c r="E6" s="9"/>
      <c r="F6" s="9"/>
      <c r="G6" s="9"/>
      <c r="H6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AE86-9C95-46A1-9742-380663972677}">
  <dimension ref="A1:E18"/>
  <sheetViews>
    <sheetView topLeftCell="A8" workbookViewId="0">
      <selection activeCell="A8" sqref="A8"/>
    </sheetView>
  </sheetViews>
  <sheetFormatPr defaultRowHeight="14.45"/>
  <cols>
    <col min="1" max="1" width="25.28515625" customWidth="1"/>
    <col min="2" max="2" width="24.7109375" customWidth="1"/>
    <col min="3" max="3" width="15.28515625" customWidth="1"/>
    <col min="4" max="4" width="12.42578125" customWidth="1"/>
  </cols>
  <sheetData>
    <row r="1" spans="1:5" ht="28.9" customHeight="1">
      <c r="A1" s="17" t="s">
        <v>15</v>
      </c>
      <c r="B1" s="17"/>
      <c r="C1" s="5"/>
      <c r="D1" s="5"/>
    </row>
    <row r="2" spans="1:5" ht="15.95">
      <c r="A2" s="4" t="s">
        <v>16</v>
      </c>
      <c r="B2" s="4" t="s">
        <v>17</v>
      </c>
      <c r="C2" s="5"/>
      <c r="D2" s="5"/>
    </row>
    <row r="3" spans="1:5" ht="15.95">
      <c r="A3" s="6" t="s">
        <v>18</v>
      </c>
      <c r="B3" s="7">
        <v>15000</v>
      </c>
      <c r="C3" s="5"/>
      <c r="D3" s="5"/>
    </row>
    <row r="4" spans="1:5" ht="15.95">
      <c r="A4" s="6" t="s">
        <v>19</v>
      </c>
      <c r="B4" s="8">
        <v>4</v>
      </c>
      <c r="C4" s="5"/>
      <c r="D4" s="5"/>
    </row>
    <row r="5" spans="1:5" ht="30.95">
      <c r="A5" s="6" t="s">
        <v>20</v>
      </c>
      <c r="B5" s="8">
        <v>2.5</v>
      </c>
      <c r="C5" s="5"/>
      <c r="D5" s="5"/>
    </row>
    <row r="6" spans="1:5" ht="15.95">
      <c r="A6" s="9"/>
      <c r="B6" s="9"/>
      <c r="C6" s="5"/>
      <c r="D6" s="5"/>
    </row>
    <row r="7" spans="1:5" ht="15.95">
      <c r="A7" s="9"/>
      <c r="B7" s="9"/>
      <c r="C7" s="5"/>
      <c r="D7" s="5"/>
    </row>
    <row r="8" spans="1:5" ht="15.95">
      <c r="A8" s="10" t="s">
        <v>21</v>
      </c>
      <c r="B8" s="10" t="s">
        <v>22</v>
      </c>
      <c r="C8" s="5"/>
      <c r="D8" s="5"/>
    </row>
    <row r="9" spans="1:5" ht="15.95">
      <c r="A9" s="5"/>
      <c r="B9" s="5"/>
      <c r="C9" s="5"/>
      <c r="D9" s="5"/>
    </row>
    <row r="10" spans="1:5" ht="15.95">
      <c r="A10" s="5"/>
      <c r="B10" s="5"/>
      <c r="C10" s="5"/>
      <c r="D10" s="5"/>
    </row>
    <row r="11" spans="1:5" ht="15.6">
      <c r="A11" s="18" t="s">
        <v>23</v>
      </c>
      <c r="B11" s="18"/>
      <c r="C11" s="18"/>
      <c r="D11" s="18"/>
    </row>
    <row r="12" spans="1:5" ht="30.95">
      <c r="A12" s="4" t="s">
        <v>24</v>
      </c>
      <c r="B12" s="4" t="s">
        <v>25</v>
      </c>
      <c r="C12" s="4" t="s">
        <v>26</v>
      </c>
      <c r="D12" s="4" t="s">
        <v>27</v>
      </c>
      <c r="E12" s="3"/>
    </row>
    <row r="13" spans="1:5" ht="15.6">
      <c r="A13" s="6" t="s">
        <v>28</v>
      </c>
      <c r="B13" s="8">
        <v>400</v>
      </c>
      <c r="C13" s="8">
        <v>2</v>
      </c>
      <c r="D13" s="11">
        <f>B19*C19</f>
        <v>0</v>
      </c>
      <c r="E13" s="3"/>
    </row>
    <row r="14" spans="1:5" ht="15.6">
      <c r="A14" s="6" t="s">
        <v>29</v>
      </c>
      <c r="B14" s="8">
        <v>50</v>
      </c>
      <c r="C14" s="8">
        <v>6</v>
      </c>
      <c r="D14" s="11">
        <f>B20*C20</f>
        <v>0</v>
      </c>
      <c r="E14" s="3"/>
    </row>
    <row r="15" spans="1:5" ht="15.6">
      <c r="A15" s="6" t="s">
        <v>30</v>
      </c>
      <c r="B15" s="8" t="s">
        <v>31</v>
      </c>
      <c r="C15" s="8">
        <v>1</v>
      </c>
      <c r="D15" s="11">
        <f>B17</f>
        <v>0</v>
      </c>
      <c r="E15" s="3"/>
    </row>
    <row r="16" spans="1:5" ht="15.6">
      <c r="A16" s="9"/>
      <c r="B16" s="9"/>
      <c r="C16" s="9"/>
      <c r="D16" s="9"/>
      <c r="E16" s="3"/>
    </row>
    <row r="17" spans="1:5" ht="15.6">
      <c r="A17" s="12" t="s">
        <v>32</v>
      </c>
      <c r="B17" s="9">
        <f>SUM(D19:D21)</f>
        <v>0</v>
      </c>
      <c r="C17" s="9"/>
      <c r="D17" s="9"/>
      <c r="E17" s="3"/>
    </row>
    <row r="18" spans="1:5" ht="15.6">
      <c r="A18" s="9"/>
      <c r="B18" s="9"/>
      <c r="C18" s="9"/>
      <c r="D18" s="9"/>
      <c r="E18" s="3"/>
    </row>
  </sheetData>
  <mergeCells count="2">
    <mergeCell ref="A1:B1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F417-3944-4105-A786-78F1D08C7EEA}">
  <dimension ref="A1:D20"/>
  <sheetViews>
    <sheetView workbookViewId="0">
      <selection activeCell="C14" sqref="C14"/>
    </sheetView>
  </sheetViews>
  <sheetFormatPr defaultRowHeight="14.45"/>
  <cols>
    <col min="1" max="1" width="20.28515625" customWidth="1"/>
    <col min="2" max="2" width="17.28515625" customWidth="1"/>
    <col min="3" max="3" width="16.42578125" customWidth="1"/>
    <col min="4" max="4" width="22" customWidth="1"/>
  </cols>
  <sheetData>
    <row r="1" spans="1:4" ht="15.6">
      <c r="A1" s="19" t="s">
        <v>33</v>
      </c>
      <c r="B1" s="19"/>
      <c r="C1" s="2"/>
      <c r="D1" s="2"/>
    </row>
    <row r="2" spans="1:4" ht="15.6">
      <c r="A2" s="4" t="s">
        <v>34</v>
      </c>
      <c r="B2" s="4" t="s">
        <v>35</v>
      </c>
      <c r="C2" s="1"/>
    </row>
    <row r="3" spans="1:4" ht="15.6">
      <c r="A3" s="6" t="s">
        <v>36</v>
      </c>
      <c r="B3" s="6">
        <v>0</v>
      </c>
      <c r="C3" s="1"/>
    </row>
    <row r="4" spans="1:4" ht="15.6">
      <c r="A4" s="6" t="s">
        <v>37</v>
      </c>
      <c r="B4" s="6">
        <v>120</v>
      </c>
    </row>
    <row r="5" spans="1:4" ht="15.6">
      <c r="A5" s="6" t="s">
        <v>38</v>
      </c>
      <c r="B5" s="6">
        <v>80</v>
      </c>
    </row>
    <row r="6" spans="1:4" ht="15.6">
      <c r="A6" s="6" t="s">
        <v>39</v>
      </c>
      <c r="B6" s="6">
        <v>20</v>
      </c>
    </row>
    <row r="7" spans="1:4" ht="15.6">
      <c r="A7" s="6" t="s">
        <v>40</v>
      </c>
      <c r="B7" s="6">
        <v>50</v>
      </c>
    </row>
    <row r="8" spans="1:4" ht="15.6">
      <c r="A8" s="16" t="s">
        <v>41</v>
      </c>
      <c r="B8" s="6"/>
    </row>
    <row r="9" spans="1:4" ht="15.6">
      <c r="A9" s="9"/>
      <c r="B9" s="9"/>
    </row>
    <row r="10" spans="1:4" ht="15.6">
      <c r="A10" s="10" t="s">
        <v>42</v>
      </c>
      <c r="B10" s="9"/>
    </row>
    <row r="11" spans="1:4" ht="15.6">
      <c r="A11" s="9"/>
      <c r="B11" s="9"/>
    </row>
    <row r="12" spans="1:4" ht="15.6">
      <c r="A12" s="19" t="s">
        <v>43</v>
      </c>
      <c r="B12" s="19"/>
    </row>
    <row r="13" spans="1:4" ht="15.6">
      <c r="A13" s="4" t="s">
        <v>16</v>
      </c>
      <c r="B13" s="4" t="s">
        <v>44</v>
      </c>
    </row>
    <row r="14" spans="1:4" ht="15.6">
      <c r="A14" s="6" t="s">
        <v>45</v>
      </c>
      <c r="B14" s="6" t="s">
        <v>46</v>
      </c>
      <c r="C14" t="s">
        <v>47</v>
      </c>
    </row>
    <row r="15" spans="1:4" ht="15.6">
      <c r="A15" s="6" t="s">
        <v>48</v>
      </c>
      <c r="B15" s="6" t="s">
        <v>49</v>
      </c>
    </row>
    <row r="16" spans="1:4" ht="15.6">
      <c r="A16" s="16" t="s">
        <v>50</v>
      </c>
      <c r="B16" s="6"/>
    </row>
    <row r="17" spans="1:2" ht="15.6">
      <c r="A17" s="9"/>
      <c r="B17" s="9"/>
    </row>
    <row r="18" spans="1:2" ht="15.6">
      <c r="A18" s="10" t="s">
        <v>51</v>
      </c>
      <c r="B18" s="9"/>
    </row>
    <row r="19" spans="1:2" ht="15.6">
      <c r="A19" s="9"/>
      <c r="B19" s="9"/>
    </row>
    <row r="20" spans="1:2" ht="15.6">
      <c r="A20" s="9"/>
      <c r="B20" s="9"/>
    </row>
  </sheetData>
  <mergeCells count="2">
    <mergeCell ref="A1:B1"/>
    <mergeCell ref="A12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F2D8-96D4-4941-9E16-05ED6D5442A9}">
  <dimension ref="A1:E6"/>
  <sheetViews>
    <sheetView workbookViewId="0">
      <selection activeCell="D11" sqref="D11"/>
    </sheetView>
  </sheetViews>
  <sheetFormatPr defaultRowHeight="14.45"/>
  <cols>
    <col min="1" max="1" width="17.42578125" customWidth="1"/>
    <col min="2" max="2" width="12" customWidth="1"/>
    <col min="3" max="3" width="13.7109375" customWidth="1"/>
    <col min="4" max="4" width="15.5703125" customWidth="1"/>
    <col min="5" max="5" width="26.85546875" customWidth="1"/>
  </cols>
  <sheetData>
    <row r="1" spans="1:5" ht="30.95">
      <c r="A1" s="4" t="s">
        <v>52</v>
      </c>
      <c r="B1" s="4" t="s">
        <v>53</v>
      </c>
      <c r="C1" s="4" t="s">
        <v>1</v>
      </c>
      <c r="D1" s="4" t="s">
        <v>54</v>
      </c>
      <c r="E1" s="4" t="s">
        <v>55</v>
      </c>
    </row>
    <row r="2" spans="1:5" ht="30.95">
      <c r="A2" s="6" t="s">
        <v>56</v>
      </c>
      <c r="B2" s="8" t="s">
        <v>57</v>
      </c>
      <c r="C2" s="8" t="s">
        <v>58</v>
      </c>
      <c r="D2" s="8" t="s">
        <v>59</v>
      </c>
      <c r="E2" s="7">
        <v>1500</v>
      </c>
    </row>
    <row r="3" spans="1:5" ht="30.95">
      <c r="A3" s="6" t="s">
        <v>60</v>
      </c>
      <c r="B3" s="8" t="s">
        <v>61</v>
      </c>
      <c r="C3" s="8" t="s">
        <v>12</v>
      </c>
      <c r="D3" s="8" t="s">
        <v>62</v>
      </c>
      <c r="E3" s="7">
        <v>3000</v>
      </c>
    </row>
    <row r="4" spans="1:5" ht="30.95">
      <c r="A4" s="6" t="s">
        <v>63</v>
      </c>
      <c r="B4" s="8" t="s">
        <v>64</v>
      </c>
      <c r="C4" s="8" t="s">
        <v>8</v>
      </c>
      <c r="D4" s="8" t="s">
        <v>65</v>
      </c>
      <c r="E4" s="7">
        <v>5000</v>
      </c>
    </row>
    <row r="5" spans="1:5" ht="15.95">
      <c r="A5" s="5"/>
      <c r="B5" s="5"/>
      <c r="C5" s="5"/>
      <c r="D5" s="5"/>
      <c r="E5" s="5"/>
    </row>
    <row r="6" spans="1:5" ht="15.95">
      <c r="A6" s="5"/>
      <c r="B6" s="5"/>
      <c r="C6" s="5"/>
      <c r="D6" s="5"/>
      <c r="E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FF7F-EF28-42CD-9FD0-F663DEF84FEA}">
  <dimension ref="A1:G5"/>
  <sheetViews>
    <sheetView workbookViewId="0">
      <selection activeCell="D31" sqref="D31"/>
    </sheetView>
  </sheetViews>
  <sheetFormatPr defaultRowHeight="14.45"/>
  <cols>
    <col min="1" max="1" width="15.5703125" customWidth="1"/>
    <col min="2" max="2" width="12.140625" customWidth="1"/>
    <col min="3" max="3" width="14.85546875" customWidth="1"/>
    <col min="4" max="4" width="18.140625" customWidth="1"/>
    <col min="5" max="5" width="16.42578125" customWidth="1"/>
    <col min="6" max="6" width="15.42578125" customWidth="1"/>
    <col min="7" max="7" width="30.5703125" customWidth="1"/>
  </cols>
  <sheetData>
    <row r="1" spans="1:7" ht="30.95">
      <c r="A1" s="4" t="s">
        <v>0</v>
      </c>
      <c r="B1" s="4" t="s">
        <v>1</v>
      </c>
      <c r="C1" s="4" t="s">
        <v>2</v>
      </c>
      <c r="D1" s="4" t="s">
        <v>66</v>
      </c>
      <c r="E1" s="4" t="s">
        <v>67</v>
      </c>
      <c r="F1" s="4" t="s">
        <v>68</v>
      </c>
      <c r="G1" s="4" t="s">
        <v>69</v>
      </c>
    </row>
    <row r="2" spans="1:7" ht="15.6">
      <c r="A2" s="6" t="s">
        <v>70</v>
      </c>
      <c r="B2" s="6" t="s">
        <v>58</v>
      </c>
      <c r="C2" s="7">
        <v>75000</v>
      </c>
      <c r="D2" s="8">
        <v>4.2</v>
      </c>
      <c r="E2" s="8">
        <v>350</v>
      </c>
      <c r="F2" s="8">
        <v>2</v>
      </c>
      <c r="G2" s="8">
        <f>E2*F2</f>
        <v>700</v>
      </c>
    </row>
    <row r="3" spans="1:7" ht="15.6">
      <c r="A3" s="6" t="s">
        <v>71</v>
      </c>
      <c r="B3" s="6" t="s">
        <v>12</v>
      </c>
      <c r="C3" s="7">
        <v>120000</v>
      </c>
      <c r="D3" s="8">
        <v>2.8</v>
      </c>
      <c r="E3" s="8">
        <v>500</v>
      </c>
      <c r="F3" s="8">
        <v>1</v>
      </c>
      <c r="G3" s="8">
        <f>E3*F3</f>
        <v>500</v>
      </c>
    </row>
    <row r="4" spans="1:7" ht="15.95">
      <c r="A4" s="5"/>
      <c r="B4" s="5"/>
      <c r="C4" s="5"/>
      <c r="D4" s="5"/>
      <c r="E4" s="5"/>
      <c r="F4" s="5"/>
      <c r="G4" s="5"/>
    </row>
    <row r="5" spans="1:7" ht="15.95">
      <c r="A5" s="5"/>
      <c r="B5" s="5"/>
      <c r="C5" s="5"/>
      <c r="D5" s="5"/>
      <c r="E5" s="5"/>
      <c r="F5" s="5"/>
      <c r="G5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F2BD-16FD-4667-8229-2B355F117EDB}">
  <dimension ref="A1:B9"/>
  <sheetViews>
    <sheetView workbookViewId="0">
      <selection activeCell="G27" sqref="G27"/>
    </sheetView>
  </sheetViews>
  <sheetFormatPr defaultRowHeight="14.45"/>
  <cols>
    <col min="1" max="1" width="22.42578125" customWidth="1"/>
    <col min="2" max="2" width="28.7109375" customWidth="1"/>
  </cols>
  <sheetData>
    <row r="1" spans="1:2" ht="15.6">
      <c r="A1" s="4" t="s">
        <v>72</v>
      </c>
      <c r="B1" s="4" t="s">
        <v>35</v>
      </c>
    </row>
    <row r="2" spans="1:2" ht="15.6">
      <c r="A2" s="6" t="s">
        <v>73</v>
      </c>
      <c r="B2" s="8">
        <v>100</v>
      </c>
    </row>
    <row r="3" spans="1:2" ht="15.6">
      <c r="A3" s="6" t="s">
        <v>74</v>
      </c>
      <c r="B3" s="8">
        <v>250</v>
      </c>
    </row>
    <row r="4" spans="1:2" ht="15.6">
      <c r="A4" s="6" t="s">
        <v>75</v>
      </c>
      <c r="B4" s="8">
        <v>150</v>
      </c>
    </row>
    <row r="5" spans="1:2" ht="15.6">
      <c r="A5" s="6" t="s">
        <v>76</v>
      </c>
      <c r="B5" s="8">
        <v>80</v>
      </c>
    </row>
    <row r="6" spans="1:2" ht="15.6">
      <c r="A6" s="6" t="s">
        <v>77</v>
      </c>
      <c r="B6" s="8">
        <v>200</v>
      </c>
    </row>
    <row r="7" spans="1:2" ht="30.95">
      <c r="A7" s="16" t="s">
        <v>78</v>
      </c>
      <c r="B7" s="6"/>
    </row>
    <row r="8" spans="1:2" ht="15.6">
      <c r="A8" s="9"/>
      <c r="B8" s="9"/>
    </row>
    <row r="9" spans="1:2" ht="15.6">
      <c r="A9" s="9"/>
      <c r="B9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4744-1901-4616-8CB5-75B2C669CA66}">
  <dimension ref="A1:B15"/>
  <sheetViews>
    <sheetView workbookViewId="0">
      <selection activeCell="B24" sqref="B24"/>
    </sheetView>
  </sheetViews>
  <sheetFormatPr defaultRowHeight="14.45"/>
  <cols>
    <col min="1" max="1" width="23" customWidth="1"/>
    <col min="2" max="2" width="38.42578125" customWidth="1"/>
  </cols>
  <sheetData>
    <row r="1" spans="1:2" ht="15.6">
      <c r="A1" s="20" t="s">
        <v>79</v>
      </c>
      <c r="B1" s="20"/>
    </row>
    <row r="2" spans="1:2" ht="15.6">
      <c r="A2" s="4" t="s">
        <v>16</v>
      </c>
      <c r="B2" s="4" t="s">
        <v>44</v>
      </c>
    </row>
    <row r="3" spans="1:2" ht="15.6">
      <c r="A3" s="6" t="s">
        <v>80</v>
      </c>
      <c r="B3" s="6" t="s">
        <v>46</v>
      </c>
    </row>
    <row r="4" spans="1:2" ht="15.6">
      <c r="A4" s="6" t="s">
        <v>81</v>
      </c>
      <c r="B4" s="6" t="s">
        <v>82</v>
      </c>
    </row>
    <row r="5" spans="1:2" ht="30.95">
      <c r="A5" s="16" t="s">
        <v>83</v>
      </c>
      <c r="B5" s="6" t="s">
        <v>84</v>
      </c>
    </row>
    <row r="6" spans="1:2" ht="15.6">
      <c r="A6" s="6" t="s">
        <v>85</v>
      </c>
      <c r="B6" s="6" t="s">
        <v>86</v>
      </c>
    </row>
    <row r="7" spans="1:2" ht="30.95">
      <c r="A7" s="16" t="s">
        <v>87</v>
      </c>
      <c r="B7" s="6" t="s">
        <v>88</v>
      </c>
    </row>
    <row r="8" spans="1:2" ht="15.95">
      <c r="A8" s="5"/>
      <c r="B8" s="5"/>
    </row>
    <row r="9" spans="1:2" ht="15.95">
      <c r="A9" s="5"/>
      <c r="B9" s="5"/>
    </row>
    <row r="10" spans="1:2" ht="15.6">
      <c r="A10" s="20" t="s">
        <v>89</v>
      </c>
      <c r="B10" s="20"/>
    </row>
    <row r="11" spans="1:2" ht="15.95">
      <c r="A11" s="5"/>
      <c r="B11" s="5"/>
    </row>
    <row r="12" spans="1:2" ht="15.6">
      <c r="A12" s="4" t="s">
        <v>16</v>
      </c>
      <c r="B12" s="4" t="s">
        <v>17</v>
      </c>
    </row>
    <row r="13" spans="1:2" ht="15.6">
      <c r="A13" s="6" t="s">
        <v>90</v>
      </c>
      <c r="B13" s="7">
        <v>180000</v>
      </c>
    </row>
    <row r="14" spans="1:2" ht="15.6">
      <c r="A14" s="6" t="s">
        <v>91</v>
      </c>
      <c r="B14" s="8" t="s">
        <v>92</v>
      </c>
    </row>
    <row r="15" spans="1:2" ht="15.95">
      <c r="A15" s="5"/>
      <c r="B15" s="5"/>
    </row>
  </sheetData>
  <mergeCells count="2">
    <mergeCell ref="A1:B1"/>
    <mergeCell ref="A10:B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1840-1C4F-4EAF-A40A-0F030573CE17}">
  <dimension ref="A1:C6"/>
  <sheetViews>
    <sheetView tabSelected="1" workbookViewId="0">
      <selection activeCell="D16" sqref="D16"/>
    </sheetView>
  </sheetViews>
  <sheetFormatPr defaultRowHeight="14.45"/>
  <cols>
    <col min="1" max="1" width="25.7109375" customWidth="1"/>
    <col min="2" max="2" width="36" customWidth="1"/>
    <col min="3" max="3" width="26" customWidth="1"/>
  </cols>
  <sheetData>
    <row r="1" spans="1:3" ht="15.6">
      <c r="A1" s="4" t="s">
        <v>93</v>
      </c>
      <c r="B1" s="4" t="s">
        <v>94</v>
      </c>
      <c r="C1" s="4" t="s">
        <v>95</v>
      </c>
    </row>
    <row r="2" spans="1:3" ht="15.6">
      <c r="A2" s="6" t="s">
        <v>96</v>
      </c>
      <c r="B2" s="6" t="s">
        <v>97</v>
      </c>
      <c r="C2" s="6" t="s">
        <v>98</v>
      </c>
    </row>
    <row r="3" spans="1:3" ht="30.75">
      <c r="A3" s="6" t="s">
        <v>99</v>
      </c>
      <c r="B3" s="6" t="s">
        <v>100</v>
      </c>
      <c r="C3" s="6" t="s">
        <v>101</v>
      </c>
    </row>
    <row r="4" spans="1:3" ht="15.6">
      <c r="A4" s="6" t="s">
        <v>102</v>
      </c>
      <c r="B4" s="6" t="s">
        <v>103</v>
      </c>
      <c r="C4" s="6" t="s">
        <v>104</v>
      </c>
    </row>
    <row r="5" spans="1:3" ht="15.95">
      <c r="A5" s="5"/>
      <c r="B5" s="5"/>
      <c r="C5" s="5"/>
    </row>
    <row r="6" spans="1:3" ht="15.95">
      <c r="A6" s="5"/>
      <c r="B6" s="5"/>
      <c r="C6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4A5350B050F46AD6AC251716740DC" ma:contentTypeVersion="19" ma:contentTypeDescription="Create a new document." ma:contentTypeScope="" ma:versionID="6639937f76dbee02ff8fff78a17ca34d">
  <xsd:schema xmlns:xsd="http://www.w3.org/2001/XMLSchema" xmlns:xs="http://www.w3.org/2001/XMLSchema" xmlns:p="http://schemas.microsoft.com/office/2006/metadata/properties" xmlns:ns2="414d2ded-29cc-4abd-a1df-c646721ce55b" xmlns:ns3="2847a094-2edf-4950-a853-13ec668231ed" targetNamespace="http://schemas.microsoft.com/office/2006/metadata/properties" ma:root="true" ma:fieldsID="ffe9571d25e819b0edccd01348b8a609" ns2:_="" ns3:_="">
    <xsd:import namespace="414d2ded-29cc-4abd-a1df-c646721ce55b"/>
    <xsd:import namespace="2847a094-2edf-4950-a853-13ec66823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2ded-29cc-4abd-a1df-c646721ce5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0cda56a-0d36-40e2-ad5d-df46f41119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7a094-2edf-4950-a853-13ec66823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5bcd669-d17d-41a9-93bf-403babf16228}" ma:internalName="TaxCatchAll" ma:showField="CatchAllData" ma:web="2847a094-2edf-4950-a853-13ec66823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4d2ded-29cc-4abd-a1df-c646721ce55b">
      <Terms xmlns="http://schemas.microsoft.com/office/infopath/2007/PartnerControls"/>
    </lcf76f155ced4ddcb4097134ff3c332f>
    <TaxCatchAll xmlns="2847a094-2edf-4950-a853-13ec668231ed" xsi:nil="true"/>
  </documentManagement>
</p:properties>
</file>

<file path=customXml/itemProps1.xml><?xml version="1.0" encoding="utf-8"?>
<ds:datastoreItem xmlns:ds="http://schemas.openxmlformats.org/officeDocument/2006/customXml" ds:itemID="{0E746D42-9308-44EA-9D26-CBB8866C6085}"/>
</file>

<file path=customXml/itemProps2.xml><?xml version="1.0" encoding="utf-8"?>
<ds:datastoreItem xmlns:ds="http://schemas.openxmlformats.org/officeDocument/2006/customXml" ds:itemID="{06762DF8-A7DB-4A24-803B-F4AE50467973}"/>
</file>

<file path=customXml/itemProps3.xml><?xml version="1.0" encoding="utf-8"?>
<ds:datastoreItem xmlns:ds="http://schemas.openxmlformats.org/officeDocument/2006/customXml" ds:itemID="{AD509360-1D66-4607-81A1-9A3C3A1E0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Mansell</dc:creator>
  <cp:keywords/>
  <dc:description/>
  <cp:lastModifiedBy>sharon.moore97</cp:lastModifiedBy>
  <cp:revision/>
  <dcterms:created xsi:type="dcterms:W3CDTF">2026-01-26T23:03:21Z</dcterms:created>
  <dcterms:modified xsi:type="dcterms:W3CDTF">2026-04-03T10:06:26Z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0x010100D684A5350B050F46AD6AC251716740DC</vt:lpwstr>
  </property>
</Properties>
</file>